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85" windowWidth="25440" windowHeight="14505"/>
  </bookViews>
  <sheets>
    <sheet name="ПИР" sheetId="9" r:id="rId1"/>
  </sheets>
  <calcPr calcId="145621" calcMode="manual"/>
</workbook>
</file>

<file path=xl/calcChain.xml><?xml version="1.0" encoding="utf-8"?>
<calcChain xmlns="http://schemas.openxmlformats.org/spreadsheetml/2006/main">
  <c r="M14" i="9" l="1"/>
  <c r="M16" i="9" s="1"/>
  <c r="M17" i="9" l="1"/>
  <c r="M18" i="9" l="1"/>
  <c r="M19" i="9" l="1"/>
</calcChain>
</file>

<file path=xl/sharedStrings.xml><?xml version="1.0" encoding="utf-8"?>
<sst xmlns="http://schemas.openxmlformats.org/spreadsheetml/2006/main" count="25" uniqueCount="24">
  <si>
    <t>№ п/п</t>
  </si>
  <si>
    <t>Строительство ВЛ-0,4 кВ</t>
  </si>
  <si>
    <t>Локальная смета ПИР</t>
  </si>
  <si>
    <t>на проектные работы по объекту:</t>
  </si>
  <si>
    <t>Наименование предприятия, здания, сооружения или виды работ</t>
  </si>
  <si>
    <t>№ частей,глав,таблиц, и пунктов указан. к разделу или главе Сборника цен на проектные  и изыскательские работы для строительства</t>
  </si>
  <si>
    <t>Расчет стоимости а + ВX или (объем строительно-монтажных работ ) х %</t>
  </si>
  <si>
    <t>Стоимость, руб.</t>
  </si>
  <si>
    <t>100 или кол-во х цена</t>
  </si>
  <si>
    <t>СБЦ на проектные работы для строительства. Объекты энергетики, 2003г. табл.11</t>
  </si>
  <si>
    <t>х</t>
  </si>
  <si>
    <t>к=2,4- прим.1</t>
  </si>
  <si>
    <t>Итого: 7970  руб. - стоимость стр-ва объекта аналога в ценах на 01.01.2001 г.</t>
  </si>
  <si>
    <t xml:space="preserve">(16000-(16000/200000)*(200000-7970)=637,6 руб.-базовая цена проектных работ по табл.11 </t>
  </si>
  <si>
    <t>НДС</t>
  </si>
  <si>
    <t>Всего по смете с учетом НДС</t>
  </si>
  <si>
    <t>Всего по смете в ценах 2000г</t>
  </si>
  <si>
    <t>к=5,32 -  индекс на 1 кв.2023г.  Письмо Минстрой России № 4125-ИФ/09 от 30.01.2023</t>
  </si>
  <si>
    <t>Итого по проектным работам ВЛ в ценах 2023г.</t>
  </si>
  <si>
    <t>Понижающий коэффициент</t>
  </si>
  <si>
    <t>Итого с учетом понижающего коэффициента</t>
  </si>
  <si>
    <t>Проектирование. Реконструкция ВЛ-0,4 кВ "Насоново" с выносом участка ВЛ-0,4 кВ протяженностью 0,080 км с территории земельного участка, расположенного по адресу: Вологодская область, Харовский район, д. Бекрениха   (Лебедев Николай Михайлович Дог. №ОЗУ-ВОЛ-00010-В/22 от 30.06.22;)</t>
  </si>
  <si>
    <t>км</t>
  </si>
  <si>
    <t>N_000-21-1-01.41-6802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</si>
</sst>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rgb="FF000000"/>
      <name val="Calibri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top" wrapText="1"/>
    </xf>
    <xf numFmtId="4" fontId="0" fillId="0" borderId="0" xfId="0" applyNumberFormat="1"/>
    <xf numFmtId="0" fontId="4" fillId="0" borderId="4" xfId="0" applyFont="1" applyBorder="1" applyAlignment="1">
      <alignment horizontal="center" vertical="top"/>
    </xf>
    <xf numFmtId="0" fontId="1" fillId="0" borderId="13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4" fontId="4" fillId="0" borderId="4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4" fontId="4" fillId="0" borderId="12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1" fillId="0" borderId="11" xfId="0" applyNumberFormat="1" applyFont="1" applyBorder="1" applyAlignment="1">
      <alignment horizontal="right" vertical="top"/>
    </xf>
    <xf numFmtId="4" fontId="1" fillId="0" borderId="13" xfId="0" applyNumberFormat="1" applyFont="1" applyBorder="1" applyAlignment="1">
      <alignment horizontal="right" vertical="top"/>
    </xf>
    <xf numFmtId="4" fontId="1" fillId="0" borderId="12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" fontId="1" fillId="0" borderId="3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2" fontId="6" fillId="0" borderId="11" xfId="0" applyNumberFormat="1" applyFont="1" applyBorder="1" applyAlignment="1">
      <alignment horizontal="center" vertical="top" wrapText="1"/>
    </xf>
    <xf numFmtId="2" fontId="6" fillId="0" borderId="1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2" fontId="6" fillId="0" borderId="3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view="pageBreakPreview" zoomScaleNormal="100" zoomScaleSheetLayoutView="100" workbookViewId="0">
      <selection activeCell="F8" sqref="F8:F13"/>
    </sheetView>
  </sheetViews>
  <sheetFormatPr defaultRowHeight="15" x14ac:dyDescent="0.25"/>
  <cols>
    <col min="1" max="1" width="4.7109375" style="10" customWidth="1"/>
    <col min="2" max="2" width="13.28515625" style="10" customWidth="1"/>
    <col min="3" max="3" width="6.140625" style="10" customWidth="1"/>
    <col min="4" max="4" width="4.85546875" style="10" customWidth="1"/>
    <col min="5" max="5" width="35.42578125" style="10" customWidth="1"/>
    <col min="6" max="6" width="8.42578125" style="10" customWidth="1"/>
    <col min="7" max="7" width="3.42578125" style="10" customWidth="1"/>
    <col min="8" max="8" width="3.140625" style="10" customWidth="1"/>
    <col min="9" max="9" width="3.5703125" style="10" customWidth="1"/>
    <col min="10" max="10" width="4.85546875" style="10" customWidth="1"/>
    <col min="11" max="12" width="8.42578125" style="10" hidden="1" customWidth="1"/>
    <col min="13" max="13" width="18.5703125" style="10" customWidth="1"/>
  </cols>
  <sheetData>
    <row r="1" spans="1:13" ht="9.75" customHeight="1" x14ac:dyDescent="0.25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 customHeight="1" x14ac:dyDescent="0.25">
      <c r="A2" s="62" t="s">
        <v>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15" customHeight="1" x14ac:dyDescent="0.25">
      <c r="A3" s="63" t="s">
        <v>3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ht="40.5" customHeight="1" x14ac:dyDescent="0.25">
      <c r="A4" s="64" t="s">
        <v>21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ht="45" customHeight="1" x14ac:dyDescent="0.25">
      <c r="A5" s="65" t="s">
        <v>0</v>
      </c>
      <c r="B5" s="67" t="s">
        <v>4</v>
      </c>
      <c r="C5" s="67"/>
      <c r="D5" s="67"/>
      <c r="E5" s="65" t="s">
        <v>5</v>
      </c>
      <c r="F5" s="69" t="s">
        <v>6</v>
      </c>
      <c r="G5" s="69"/>
      <c r="H5" s="69"/>
      <c r="I5" s="69"/>
      <c r="J5" s="69"/>
      <c r="K5" s="69"/>
      <c r="L5" s="69"/>
      <c r="M5" s="65" t="s">
        <v>7</v>
      </c>
    </row>
    <row r="6" spans="1:13" ht="21" customHeight="1" x14ac:dyDescent="0.25">
      <c r="A6" s="66"/>
      <c r="B6" s="68"/>
      <c r="C6" s="68"/>
      <c r="D6" s="68"/>
      <c r="E6" s="66"/>
      <c r="F6" s="70" t="s">
        <v>8</v>
      </c>
      <c r="G6" s="70"/>
      <c r="H6" s="70"/>
      <c r="I6" s="70"/>
      <c r="J6" s="70"/>
      <c r="K6" s="70"/>
      <c r="L6" s="70"/>
      <c r="M6" s="66"/>
    </row>
    <row r="7" spans="1:13" x14ac:dyDescent="0.25">
      <c r="A7" s="3">
        <v>1</v>
      </c>
      <c r="B7" s="58">
        <v>2</v>
      </c>
      <c r="C7" s="58"/>
      <c r="D7" s="58"/>
      <c r="E7" s="3">
        <v>3</v>
      </c>
      <c r="F7" s="59">
        <v>4</v>
      </c>
      <c r="G7" s="60"/>
      <c r="H7" s="60"/>
      <c r="I7" s="60"/>
      <c r="J7" s="60"/>
      <c r="K7" s="60"/>
      <c r="L7" s="61"/>
      <c r="M7" s="3">
        <v>5</v>
      </c>
    </row>
    <row r="8" spans="1:13" x14ac:dyDescent="0.25">
      <c r="A8" s="45">
        <v>1</v>
      </c>
      <c r="B8" s="48" t="s">
        <v>1</v>
      </c>
      <c r="C8" s="51">
        <v>0.08</v>
      </c>
      <c r="D8" s="54" t="s">
        <v>22</v>
      </c>
      <c r="E8" s="56" t="s">
        <v>9</v>
      </c>
      <c r="F8" s="39">
        <v>637.6</v>
      </c>
      <c r="G8" s="37" t="s">
        <v>10</v>
      </c>
      <c r="H8" s="42">
        <v>2.4</v>
      </c>
      <c r="I8" s="37" t="s">
        <v>10</v>
      </c>
      <c r="J8" s="37">
        <v>5.32</v>
      </c>
      <c r="K8" s="31"/>
      <c r="L8" s="31"/>
      <c r="M8" s="34">
        <v>7758.32</v>
      </c>
    </row>
    <row r="9" spans="1:13" ht="24.75" customHeight="1" x14ac:dyDescent="0.25">
      <c r="A9" s="46"/>
      <c r="B9" s="49"/>
      <c r="C9" s="52"/>
      <c r="D9" s="30"/>
      <c r="E9" s="57"/>
      <c r="F9" s="40"/>
      <c r="G9" s="29"/>
      <c r="H9" s="43"/>
      <c r="I9" s="29"/>
      <c r="J9" s="29"/>
      <c r="K9" s="32"/>
      <c r="L9" s="32"/>
      <c r="M9" s="35"/>
    </row>
    <row r="10" spans="1:13" ht="25.5" x14ac:dyDescent="0.25">
      <c r="A10" s="46"/>
      <c r="B10" s="49"/>
      <c r="C10" s="52"/>
      <c r="D10" s="30"/>
      <c r="E10" s="4" t="s">
        <v>12</v>
      </c>
      <c r="F10" s="40"/>
      <c r="G10" s="29"/>
      <c r="H10" s="43"/>
      <c r="I10" s="29"/>
      <c r="J10" s="29"/>
      <c r="K10" s="32"/>
      <c r="L10" s="32"/>
      <c r="M10" s="35"/>
    </row>
    <row r="11" spans="1:13" ht="38.25" x14ac:dyDescent="0.25">
      <c r="A11" s="46"/>
      <c r="B11" s="49"/>
      <c r="C11" s="52"/>
      <c r="D11" s="30"/>
      <c r="E11" s="4" t="s">
        <v>13</v>
      </c>
      <c r="F11" s="40"/>
      <c r="G11" s="29"/>
      <c r="H11" s="43"/>
      <c r="I11" s="29"/>
      <c r="J11" s="29"/>
      <c r="K11" s="32"/>
      <c r="L11" s="32"/>
      <c r="M11" s="35"/>
    </row>
    <row r="12" spans="1:13" x14ac:dyDescent="0.25">
      <c r="A12" s="46"/>
      <c r="B12" s="49"/>
      <c r="C12" s="52"/>
      <c r="D12" s="30"/>
      <c r="E12" s="6" t="s">
        <v>11</v>
      </c>
      <c r="F12" s="40"/>
      <c r="G12" s="29"/>
      <c r="H12" s="43"/>
      <c r="I12" s="29"/>
      <c r="J12" s="29"/>
      <c r="K12" s="32"/>
      <c r="L12" s="32"/>
      <c r="M12" s="35"/>
    </row>
    <row r="13" spans="1:13" ht="52.5" customHeight="1" x14ac:dyDescent="0.25">
      <c r="A13" s="47"/>
      <c r="B13" s="50"/>
      <c r="C13" s="53"/>
      <c r="D13" s="55"/>
      <c r="E13" s="5" t="s">
        <v>17</v>
      </c>
      <c r="F13" s="41"/>
      <c r="G13" s="38"/>
      <c r="H13" s="44"/>
      <c r="I13" s="38"/>
      <c r="J13" s="38"/>
      <c r="K13" s="33"/>
      <c r="L13" s="33"/>
      <c r="M13" s="36"/>
    </row>
    <row r="14" spans="1:13" x14ac:dyDescent="0.25">
      <c r="A14" s="18"/>
      <c r="B14" s="20" t="s">
        <v>18</v>
      </c>
      <c r="C14" s="21"/>
      <c r="D14" s="21"/>
      <c r="E14" s="22"/>
      <c r="F14" s="29"/>
      <c r="G14" s="29"/>
      <c r="H14" s="29"/>
      <c r="I14" s="29"/>
      <c r="J14" s="29"/>
      <c r="K14" s="29"/>
      <c r="L14" s="30"/>
      <c r="M14" s="7">
        <f>M8</f>
        <v>7758.32</v>
      </c>
    </row>
    <row r="15" spans="1:13" s="15" customFormat="1" x14ac:dyDescent="0.25">
      <c r="A15" s="18"/>
      <c r="B15" s="20" t="s">
        <v>19</v>
      </c>
      <c r="C15" s="21"/>
      <c r="D15" s="21"/>
      <c r="E15" s="22"/>
      <c r="F15" s="16"/>
      <c r="G15" s="16"/>
      <c r="H15" s="16"/>
      <c r="I15" s="16"/>
      <c r="J15" s="16"/>
      <c r="K15" s="16"/>
      <c r="L15" s="17"/>
      <c r="M15" s="7">
        <v>0.77473999999999998</v>
      </c>
    </row>
    <row r="16" spans="1:13" s="15" customFormat="1" ht="21" customHeight="1" x14ac:dyDescent="0.25">
      <c r="A16" s="18"/>
      <c r="B16" s="20" t="s">
        <v>20</v>
      </c>
      <c r="C16" s="21"/>
      <c r="D16" s="21"/>
      <c r="E16" s="22"/>
      <c r="F16" s="16"/>
      <c r="G16" s="16"/>
      <c r="H16" s="16"/>
      <c r="I16" s="16"/>
      <c r="J16" s="16"/>
      <c r="K16" s="16"/>
      <c r="L16" s="17"/>
      <c r="M16" s="19">
        <f>M14*M15</f>
        <v>6010.6808367999993</v>
      </c>
    </row>
    <row r="17" spans="1:15" x14ac:dyDescent="0.25">
      <c r="A17" s="8"/>
      <c r="B17" s="20" t="s">
        <v>14</v>
      </c>
      <c r="C17" s="21"/>
      <c r="D17" s="21"/>
      <c r="E17" s="22"/>
      <c r="F17" s="25"/>
      <c r="G17" s="25"/>
      <c r="H17" s="25"/>
      <c r="I17" s="25"/>
      <c r="J17" s="25"/>
      <c r="K17" s="25"/>
      <c r="L17" s="26"/>
      <c r="M17" s="7">
        <f>M16*0.2</f>
        <v>1202.1361673599999</v>
      </c>
      <c r="N17" s="2"/>
    </row>
    <row r="18" spans="1:15" x14ac:dyDescent="0.25">
      <c r="A18" s="5"/>
      <c r="B18" s="20" t="s">
        <v>15</v>
      </c>
      <c r="C18" s="21"/>
      <c r="D18" s="21"/>
      <c r="E18" s="22"/>
      <c r="F18" s="27"/>
      <c r="G18" s="27"/>
      <c r="H18" s="27"/>
      <c r="I18" s="27"/>
      <c r="J18" s="27"/>
      <c r="K18" s="27"/>
      <c r="L18" s="28"/>
      <c r="M18" s="9">
        <f>M16+M17</f>
        <v>7212.8170041599988</v>
      </c>
      <c r="O18" s="2"/>
    </row>
    <row r="19" spans="1:15" x14ac:dyDescent="0.25">
      <c r="A19" s="5"/>
      <c r="B19" s="20" t="s">
        <v>16</v>
      </c>
      <c r="C19" s="21"/>
      <c r="D19" s="21"/>
      <c r="E19" s="22"/>
      <c r="F19" s="27"/>
      <c r="G19" s="27"/>
      <c r="H19" s="27"/>
      <c r="I19" s="27"/>
      <c r="J19" s="27"/>
      <c r="K19" s="27"/>
      <c r="L19" s="28"/>
      <c r="M19" s="9">
        <f>M18/J8</f>
        <v>1355.7926699548868</v>
      </c>
    </row>
    <row r="20" spans="1:15" x14ac:dyDescent="0.25">
      <c r="E20" s="11"/>
    </row>
    <row r="21" spans="1:15" x14ac:dyDescent="0.25">
      <c r="A21" s="12"/>
      <c r="B21" s="23"/>
      <c r="C21" s="2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5" x14ac:dyDescent="0.25">
      <c r="A22" s="12"/>
      <c r="B22" s="14"/>
      <c r="C22" s="14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5" x14ac:dyDescent="0.25">
      <c r="A23" s="12"/>
      <c r="B23" s="14"/>
      <c r="C23" s="14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5" x14ac:dyDescent="0.25">
      <c r="A24" s="12"/>
      <c r="B24" s="24"/>
      <c r="C24" s="24"/>
      <c r="D24" s="12"/>
      <c r="E24" s="12"/>
      <c r="F24" s="12"/>
      <c r="G24" s="12"/>
      <c r="H24" s="12"/>
      <c r="I24" s="12"/>
      <c r="J24" s="12"/>
      <c r="K24" s="12"/>
      <c r="L24" s="12"/>
      <c r="M24" s="12"/>
    </row>
  </sheetData>
  <mergeCells count="36">
    <mergeCell ref="B7:D7"/>
    <mergeCell ref="F7:L7"/>
    <mergeCell ref="A2:M2"/>
    <mergeCell ref="A3:M3"/>
    <mergeCell ref="A4:M4"/>
    <mergeCell ref="A5:A6"/>
    <mergeCell ref="B5:D6"/>
    <mergeCell ref="E5:E6"/>
    <mergeCell ref="F5:L5"/>
    <mergeCell ref="M5:M6"/>
    <mergeCell ref="F6:L6"/>
    <mergeCell ref="A8:A13"/>
    <mergeCell ref="B8:B13"/>
    <mergeCell ref="C8:C13"/>
    <mergeCell ref="D8:D13"/>
    <mergeCell ref="E8:E9"/>
    <mergeCell ref="B14:E14"/>
    <mergeCell ref="F14:L14"/>
    <mergeCell ref="L8:L13"/>
    <mergeCell ref="M8:M13"/>
    <mergeCell ref="I8:I13"/>
    <mergeCell ref="J8:J13"/>
    <mergeCell ref="K8:K13"/>
    <mergeCell ref="F8:F13"/>
    <mergeCell ref="G8:G13"/>
    <mergeCell ref="H8:H13"/>
    <mergeCell ref="F17:L17"/>
    <mergeCell ref="B18:E18"/>
    <mergeCell ref="F18:L18"/>
    <mergeCell ref="B19:E19"/>
    <mergeCell ref="F19:L19"/>
    <mergeCell ref="B15:E15"/>
    <mergeCell ref="B16:E16"/>
    <mergeCell ref="B21:C21"/>
    <mergeCell ref="B24:C24"/>
    <mergeCell ref="B17:E17"/>
  </mergeCells>
  <pageMargins left="0.11811023622047245" right="0.11811023622047245" top="0.35433070866141736" bottom="0.15748031496062992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Евграшина Карина Александровна</cp:lastModifiedBy>
  <cp:lastPrinted>2022-12-05T07:31:44Z</cp:lastPrinted>
  <dcterms:created xsi:type="dcterms:W3CDTF">2020-09-30T08:50:27Z</dcterms:created>
  <dcterms:modified xsi:type="dcterms:W3CDTF">2023-03-13T06:12:30Z</dcterms:modified>
</cp:coreProperties>
</file>